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3250" windowHeight="6165" activeTab="2"/>
  </bookViews>
  <sheets>
    <sheet name="Aktivita I" sheetId="2" r:id="rId1"/>
    <sheet name="Aktivita II" sheetId="4" r:id="rId2"/>
    <sheet name="Aktivita III" sheetId="5" r:id="rId3"/>
  </sheets>
  <calcPr calcId="145621"/>
</workbook>
</file>

<file path=xl/calcChain.xml><?xml version="1.0" encoding="utf-8"?>
<calcChain xmlns="http://schemas.openxmlformats.org/spreadsheetml/2006/main">
  <c r="G2" i="5" l="1"/>
  <c r="G3" i="5" s="1"/>
  <c r="G4" i="5" s="1"/>
  <c r="G5" i="5" s="1"/>
  <c r="G6" i="5" s="1"/>
  <c r="G7" i="5" s="1"/>
  <c r="G8" i="5" s="1"/>
  <c r="G9" i="5" s="1"/>
  <c r="G10" i="5" s="1"/>
  <c r="G3" i="2" l="1"/>
  <c r="G4" i="2" s="1"/>
  <c r="G5" i="2" s="1"/>
  <c r="G6" i="2" s="1"/>
  <c r="G7" i="2" s="1"/>
  <c r="G8" i="2" s="1"/>
  <c r="G9" i="2" s="1"/>
  <c r="G11" i="2" s="1"/>
  <c r="G12" i="2" s="1"/>
  <c r="G13" i="2" s="1"/>
  <c r="G14" i="2" s="1"/>
  <c r="G15" i="2" s="1"/>
  <c r="G16" i="2" s="1"/>
</calcChain>
</file>

<file path=xl/sharedStrings.xml><?xml version="1.0" encoding="utf-8"?>
<sst xmlns="http://schemas.openxmlformats.org/spreadsheetml/2006/main" count="169" uniqueCount="104">
  <si>
    <t>Pořadí dle bodů</t>
  </si>
  <si>
    <t>Registrační číslo projektu</t>
  </si>
  <si>
    <t>Název příjemce</t>
  </si>
  <si>
    <t>Aktivita</t>
  </si>
  <si>
    <t>Název projektu</t>
  </si>
  <si>
    <t>Kumulativní součet</t>
  </si>
  <si>
    <t>CH.10/1/038</t>
  </si>
  <si>
    <t>Odborný léčebný ústav neurologicko-geriatrický Moravský Beroun</t>
  </si>
  <si>
    <t>I.</t>
  </si>
  <si>
    <t>Komplexní program modernizace geriatrického oddělení OLU Moravský Beroun</t>
  </si>
  <si>
    <t>CH.10/1/031</t>
  </si>
  <si>
    <t>Odborný léčebný ústav Paseka, p. o.</t>
  </si>
  <si>
    <t>Rozvoj péče o seniory v OLÚ Paseka</t>
  </si>
  <si>
    <t>CH.10/1/033</t>
  </si>
  <si>
    <t>Hospic na Svatém Kopečku</t>
  </si>
  <si>
    <t>Hospic na Svatém Kopečku - rozšíření služeb a zkvalitnění péče</t>
  </si>
  <si>
    <t>CH.10/1/027</t>
  </si>
  <si>
    <t>Beskydské rehabilitační centrum, spol. s r. o.</t>
  </si>
  <si>
    <t>Rekonstrukce a modernizace oddělení následné péče Beskydského rehabilitačního centra zaměřené na geriatrické pacienty</t>
  </si>
  <si>
    <t>CH.10/1/024</t>
  </si>
  <si>
    <t>Sanatorium Jablunkov a.s.</t>
  </si>
  <si>
    <t>Zkvalitnění ošetřovatelské péče na jednotce ošetřovatelské péče a oddělení léčebny dlouhodobě nemocných v Sanatoriu Jablunkov, a. s.</t>
  </si>
  <si>
    <t>CH.10/1/015</t>
  </si>
  <si>
    <t>Sdružené zdravotnické zařízení Krnov</t>
  </si>
  <si>
    <t>Vybudování centra komplexní paliativní a geriatrické péče v LDN a OOP v městě Albrechtice</t>
  </si>
  <si>
    <t>CH.10/1/025</t>
  </si>
  <si>
    <t>Nemocnice s poliklinikou Havířov, p. o.</t>
  </si>
  <si>
    <t>Rekonstrukce Geriatrického oddělení v Nemocnici s poliklinikou Havířov, p. o.</t>
  </si>
  <si>
    <t>CH.10/1/007</t>
  </si>
  <si>
    <t>Bílovecká nemocnice, a. s.</t>
  </si>
  <si>
    <t>CH.10/1/019</t>
  </si>
  <si>
    <t>FN Ostrava</t>
  </si>
  <si>
    <t>Modernizace infrastruktury k zajištění dostupnosti a kvality péče pro dlouhodobě nemocné LDN Klokočov</t>
  </si>
  <si>
    <t>CH.10/1/016</t>
  </si>
  <si>
    <t>Jesenická nemocnice, spol. s r. o.</t>
  </si>
  <si>
    <t>Kvalitní péče o seniory a dlouhodobě nemocné Jesenicka v bezpečném a lidském prostředí</t>
  </si>
  <si>
    <t>CH.10/1/012</t>
  </si>
  <si>
    <t>Gaudium Frýdek-Místek, s. r. o.</t>
  </si>
  <si>
    <t>SRDCE</t>
  </si>
  <si>
    <t>CH.10/1/014</t>
  </si>
  <si>
    <t>Středomoravská nemocniční, a. s.</t>
  </si>
  <si>
    <t>Rozvoj geriatrické péče a modernizace lůžkového fondu nemocnice Prostějov</t>
  </si>
  <si>
    <t>CH.10/1/023</t>
  </si>
  <si>
    <t>Nemocnice s poliklinikou Karviná-Ráj, p. o.</t>
  </si>
  <si>
    <t>Zkvalitnění zdravotní péče pacientů v LDN s důrazem na bezpečí</t>
  </si>
  <si>
    <t>CH.10/1/008</t>
  </si>
  <si>
    <t>Podhorská nemocnice, a. s.</t>
  </si>
  <si>
    <t>Zkvalitnění péče o seniory na ošetřovatelských lůžkách v Podhorské nemocnici Rýmařov</t>
  </si>
  <si>
    <t>CH.10/1/009</t>
  </si>
  <si>
    <t>Nemocnice Český Těšín, a. s.</t>
  </si>
  <si>
    <t>Péče o geriatrické pacienty v nemocnici Český Těšín - péče o tělo i duši</t>
  </si>
  <si>
    <t>Celková výše grantu</t>
  </si>
  <si>
    <t>Projekt schválen k financování</t>
  </si>
  <si>
    <t>Náhradní projekt</t>
  </si>
  <si>
    <t>Projekt nedoporučen k financování</t>
  </si>
  <si>
    <t>Projekty nedoporučené k financování</t>
  </si>
  <si>
    <t>Náhradní projekty</t>
  </si>
  <si>
    <t>Projekty doporučené k financování</t>
  </si>
  <si>
    <t>CH.10/1/039</t>
  </si>
  <si>
    <t>Charita Zábřeh</t>
  </si>
  <si>
    <t>II.</t>
  </si>
  <si>
    <t>Podpora aktivit mobilní hospicové péče na Zábřežsku</t>
  </si>
  <si>
    <t>CH.10/1/036</t>
  </si>
  <si>
    <t>Seniorcentrum Oáza 
s. r. o.</t>
  </si>
  <si>
    <t>Kvalitní paliativní péče v domácím prostředí</t>
  </si>
  <si>
    <t>CH.10/1/037</t>
  </si>
  <si>
    <t>Charita Konice</t>
  </si>
  <si>
    <t>Modernizace a obnova terapeutických zdravotnických prostředků a technických zázemí pro komunikaci, za účelem podpory rozvoje domácí ošetřovatelské péče  v Charitě Konice (Olomoucký kraj)</t>
  </si>
  <si>
    <t>CH.10/1/003</t>
  </si>
  <si>
    <t>Medica zdravotní péče, s. r. o.</t>
  </si>
  <si>
    <t>Rozšíření služeb a dostupnosti péče mobilního hospice při Medica zdravotní péče, s. r. o.</t>
  </si>
  <si>
    <t>CH.10/1/011</t>
  </si>
  <si>
    <t>Ošetřovatelská a sesterská agentura Oáza Opava, s. r. o.</t>
  </si>
  <si>
    <t>Oáza pro klienty v domácí péči</t>
  </si>
  <si>
    <t>Grant celkem</t>
  </si>
  <si>
    <t>CH.10/1/034</t>
  </si>
  <si>
    <t>III.</t>
  </si>
  <si>
    <t>Podpora rozvoje komunitních zdravotně-sociálních služeb</t>
  </si>
  <si>
    <t>CH.10/1/040</t>
  </si>
  <si>
    <t>Hospicové občanské sdružení Cesta domů</t>
  </si>
  <si>
    <t>Víc hlav víc ví - paliativní péče v odborném a veřejném diskurzu</t>
  </si>
  <si>
    <t>CH.10/1/013</t>
  </si>
  <si>
    <t>Charita Ostrava</t>
  </si>
  <si>
    <t>Komplexní program rozvoje hospicové péče Charity Ostrava</t>
  </si>
  <si>
    <t>CH.10/1/041</t>
  </si>
  <si>
    <t>Oblastní charita Červený Kostelec</t>
  </si>
  <si>
    <t>Komplexní paliativní péče o těžce nemocné a umírající při Hospici Anežky České v Červeném Kostelci - první komplexní a modelové řešení v České republice</t>
  </si>
  <si>
    <t>CH.10/1/035</t>
  </si>
  <si>
    <t>Mobilní hospic Ondrášek, o. p. s.</t>
  </si>
  <si>
    <t>Domácí hospicová péče pro dospělé a dětské pacienty</t>
  </si>
  <si>
    <t>CH.10/1/006</t>
  </si>
  <si>
    <t>Kolpingova rodina Smečno</t>
  </si>
  <si>
    <t>Podpora rodin s dětmi s onemocněním SMA (spinální muskulární atrofie)</t>
  </si>
  <si>
    <t>CH.10/1/020</t>
  </si>
  <si>
    <t>Česká alzheimerovská společnost</t>
  </si>
  <si>
    <t>Rozvoj kontaktních míst České alzheimerovské společnosti</t>
  </si>
  <si>
    <t>CH.10/1/010</t>
  </si>
  <si>
    <t>Hospic sv. Jana N. Neumanna</t>
  </si>
  <si>
    <t>Vzdělávání blíže potřebným</t>
  </si>
  <si>
    <t>CH.10/1/029</t>
  </si>
  <si>
    <t>Domácí hospic Jordán, o. p. s.</t>
  </si>
  <si>
    <t>Domácí hospic Jordán - rozvoj a spolupráce</t>
  </si>
  <si>
    <t>Modernizace prostor pro zkvalitnění péče o dlouhodobě nemocné v Bílovecké nemocnici, a. s.</t>
  </si>
  <si>
    <t>Diakonie Českobratrské církve evangelické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</si>
</sst>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K_č_-;\-* #,##0.00\ _K_č_-;_-* &quot;-&quot;??\ _K_č_-;_-@_-"/>
    <numFmt numFmtId="164" formatCode="#,##0.00\ &quot;Kč&quot;"/>
    <numFmt numFmtId="165" formatCode="#,##0.0"/>
    <numFmt numFmtId="166" formatCode="#,##0__;\-\ #,##0__;* "/>
    <numFmt numFmtId="167" formatCode="#,##0__;&quot;- &quot;#,##0__;* "/>
    <numFmt numFmtId="168" formatCode="#,##0.00\ &quot;Kčs&quot;;\-#,##0.00\ &quot;Kčs&quot;"/>
    <numFmt numFmtId="169" formatCode="#,##0.00&quot; Kčs&quot;;\-#,##0.00&quot; Kčs&quot;"/>
    <numFmt numFmtId="170" formatCode="#,##0\ &quot;Kčs&quot;;\-#,##0\ &quot;Kčs&quot;"/>
    <numFmt numFmtId="171" formatCode="#,##0&quot; Kčs&quot;;\-#,##0&quot; Kčs&quot;"/>
    <numFmt numFmtId="172" formatCode="mmmm\ d\,\ yyyy"/>
    <numFmt numFmtId="173" formatCode="mmmm\ d&quot;, &quot;yyyy"/>
    <numFmt numFmtId="174" formatCode="#,##0.0__;\-\ #,##0.0__;* "/>
    <numFmt numFmtId="175" formatCode="#,##0.0__;&quot;- &quot;#,##0.0__;* "/>
    <numFmt numFmtId="176" formatCode="#,##0.00__;\-\ #,##0.00__;* "/>
    <numFmt numFmtId="177" formatCode="#,##0.00__;&quot;- &quot;#,##0.00__;* 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21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color indexed="2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 CE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8"/>
      <name val="MS Sans Serif"/>
      <family val="2"/>
      <charset val="238"/>
    </font>
    <font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Helv"/>
      <charset val="238"/>
    </font>
    <font>
      <sz val="10"/>
      <name val="Helv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04">
    <xf numFmtId="0" fontId="0" fillId="0" borderId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5" fillId="7" borderId="0" applyNumberFormat="0" applyBorder="0" applyAlignment="0" applyProtection="0"/>
    <xf numFmtId="0" fontId="6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6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6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4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8" fillId="0" borderId="0" applyFont="0" applyFill="0" applyBorder="0" applyAlignment="0" applyProtection="0"/>
    <xf numFmtId="167" fontId="3" fillId="0" borderId="0" applyFill="0" applyBorder="0" applyAlignment="0" applyProtection="0"/>
    <xf numFmtId="166" fontId="9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4" fontId="8" fillId="0" borderId="0" applyFont="0" applyFill="0" applyBorder="0" applyAlignment="0" applyProtection="0">
      <alignment horizontal="right"/>
    </xf>
    <xf numFmtId="175" fontId="3" fillId="0" borderId="0" applyFill="0" applyBorder="0" applyAlignment="0" applyProtection="0"/>
    <xf numFmtId="176" fontId="8" fillId="0" borderId="3" applyFont="0" applyFill="0" applyBorder="0" applyProtection="0">
      <alignment horizontal="right"/>
    </xf>
    <xf numFmtId="177" fontId="3" fillId="0" borderId="0" applyFill="0" applyBorder="0" applyProtection="0">
      <alignment horizontal="right"/>
    </xf>
    <xf numFmtId="0" fontId="5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>
      <alignment horizontal="center" wrapText="1"/>
    </xf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7" fillId="34" borderId="4" applyNumberFormat="0" applyAlignment="0" applyProtection="0"/>
    <xf numFmtId="0" fontId="17" fillId="33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8" fillId="0" borderId="0" applyAlignment="0">
      <alignment vertical="top" wrapText="1"/>
      <protection locked="0"/>
    </xf>
    <xf numFmtId="0" fontId="8" fillId="0" borderId="0"/>
    <xf numFmtId="0" fontId="3" fillId="0" borderId="0" applyAlignment="0">
      <alignment vertical="top" wrapText="1"/>
      <protection locked="0"/>
    </xf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4" fillId="0" borderId="0"/>
    <xf numFmtId="0" fontId="28" fillId="0" borderId="0" applyAlignment="0">
      <alignment vertical="top" wrapText="1"/>
      <protection locked="0"/>
    </xf>
    <xf numFmtId="0" fontId="41" fillId="0" borderId="0"/>
    <xf numFmtId="0" fontId="3" fillId="0" borderId="0"/>
    <xf numFmtId="0" fontId="28" fillId="0" borderId="0" applyAlignment="0">
      <alignment vertical="top" wrapText="1"/>
      <protection locked="0"/>
    </xf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0" fontId="3" fillId="36" borderId="11" applyNumberFormat="0" applyAlignment="0" applyProtection="0"/>
    <xf numFmtId="0" fontId="5" fillId="10" borderId="11" applyNumberFormat="0" applyFont="0" applyAlignment="0" applyProtection="0"/>
    <xf numFmtId="0" fontId="3" fillId="10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9" fillId="0" borderId="0" applyProtection="0"/>
    <xf numFmtId="4" fontId="9" fillId="0" borderId="14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3" fillId="0" borderId="0"/>
    <xf numFmtId="0" fontId="34" fillId="0" borderId="0"/>
    <xf numFmtId="0" fontId="31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6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6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6" applyNumberFormat="0" applyFill="0" applyAlignment="0" applyProtection="0"/>
    <xf numFmtId="0" fontId="3" fillId="0" borderId="15" applyNumberFormat="0" applyFill="0" applyAlignment="0" applyProtection="0"/>
    <xf numFmtId="0" fontId="3" fillId="0" borderId="16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5" fillId="16" borderId="17" applyNumberFormat="0" applyAlignment="0" applyProtection="0"/>
    <xf numFmtId="0" fontId="35" fillId="13" borderId="17" applyNumberFormat="0" applyAlignment="0" applyProtection="0"/>
    <xf numFmtId="0" fontId="35" fillId="21" borderId="17" applyNumberFormat="0" applyAlignment="0" applyProtection="0"/>
    <xf numFmtId="0" fontId="36" fillId="38" borderId="17" applyNumberFormat="0" applyAlignment="0" applyProtection="0"/>
    <xf numFmtId="0" fontId="36" fillId="37" borderId="17" applyNumberFormat="0" applyAlignment="0" applyProtection="0"/>
    <xf numFmtId="0" fontId="37" fillId="39" borderId="17" applyNumberFormat="0" applyAlignment="0" applyProtection="0"/>
    <xf numFmtId="0" fontId="38" fillId="38" borderId="18" applyNumberFormat="0" applyAlignment="0" applyProtection="0"/>
    <xf numFmtId="0" fontId="38" fillId="37" borderId="18" applyNumberFormat="0" applyAlignment="0" applyProtection="0"/>
    <xf numFmtId="0" fontId="38" fillId="39" borderId="18" applyNumberFormat="0" applyAlignment="0" applyProtection="0"/>
    <xf numFmtId="0" fontId="39" fillId="0" borderId="0" applyNumberFormat="0" applyFill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6" borderId="0" applyNumberFormat="0" applyBorder="0" applyAlignment="0" applyProtection="0"/>
    <xf numFmtId="0" fontId="7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43" fontId="5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/>
    <xf numFmtId="0" fontId="0" fillId="0" borderId="22" xfId="0" applyFont="1" applyBorder="1"/>
    <xf numFmtId="0" fontId="0" fillId="0" borderId="25" xfId="0" applyBorder="1" applyAlignment="1">
      <alignment wrapText="1"/>
    </xf>
    <xf numFmtId="4" fontId="0" fillId="0" borderId="25" xfId="0" applyNumberFormat="1" applyBorder="1"/>
    <xf numFmtId="164" fontId="0" fillId="0" borderId="0" xfId="0" applyNumberFormat="1"/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4" fontId="0" fillId="0" borderId="22" xfId="0" applyNumberFormat="1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0" fillId="0" borderId="23" xfId="0" applyBorder="1" applyAlignment="1">
      <alignment wrapText="1"/>
    </xf>
    <xf numFmtId="164" fontId="0" fillId="0" borderId="22" xfId="0" applyNumberFormat="1" applyBorder="1" applyAlignment="1">
      <alignment wrapText="1"/>
    </xf>
    <xf numFmtId="0" fontId="0" fillId="0" borderId="24" xfId="0" applyBorder="1" applyAlignment="1">
      <alignment wrapText="1"/>
    </xf>
    <xf numFmtId="164" fontId="0" fillId="0" borderId="25" xfId="0" applyNumberForma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0" fontId="0" fillId="0" borderId="28" xfId="0" applyBorder="1"/>
    <xf numFmtId="0" fontId="2" fillId="0" borderId="31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22" xfId="0" applyBorder="1" applyAlignment="1">
      <alignment horizontal="left"/>
    </xf>
  </cellXfs>
  <cellStyles count="404">
    <cellStyle name="20 % – Zvýraznění1 2" xfId="1"/>
    <cellStyle name="20 % – Zvýraznění1 2 2" xfId="2"/>
    <cellStyle name="20 % – Zvýraznění1 3" xfId="3"/>
    <cellStyle name="20 % – Zvýraznění2 2" xfId="4"/>
    <cellStyle name="20 % – Zvýraznění2 2 2" xfId="5"/>
    <cellStyle name="20 % – Zvýraznění2 3" xfId="6"/>
    <cellStyle name="20 % – Zvýraznění3 2" xfId="7"/>
    <cellStyle name="20 % – Zvýraznění3 2 2" xfId="8"/>
    <cellStyle name="20 % – Zvýraznění3 3" xfId="9"/>
    <cellStyle name="20 % – Zvýraznění4 2" xfId="10"/>
    <cellStyle name="20 % – Zvýraznění4 2 2" xfId="11"/>
    <cellStyle name="20 % – Zvýraznění4 3" xfId="12"/>
    <cellStyle name="20 % – Zvýraznění5 2" xfId="13"/>
    <cellStyle name="20 % – Zvýraznění5 2 2" xfId="14"/>
    <cellStyle name="20 % – Zvýraznění6 2" xfId="15"/>
    <cellStyle name="20 % – Zvýraznění6 2 2" xfId="16"/>
    <cellStyle name="20 % – Zvýraznění6 3" xfId="17"/>
    <cellStyle name="40 % – Zvýraznění1 2" xfId="18"/>
    <cellStyle name="40 % – Zvýraznění1 2 2" xfId="19"/>
    <cellStyle name="40 % – Zvýraznění1 3" xfId="20"/>
    <cellStyle name="40 % – Zvýraznění2 2" xfId="21"/>
    <cellStyle name="40 % – Zvýraznění2 2 2" xfId="22"/>
    <cellStyle name="40 % – Zvýraznění3 2" xfId="23"/>
    <cellStyle name="40 % – Zvýraznění3 2 2" xfId="24"/>
    <cellStyle name="40 % – Zvýraznění3 3" xfId="25"/>
    <cellStyle name="40 % – Zvýraznění4 2" xfId="26"/>
    <cellStyle name="40 % – Zvýraznění4 2 2" xfId="27"/>
    <cellStyle name="40 % – Zvýraznění4 3" xfId="28"/>
    <cellStyle name="40 % – Zvýraznění5 2" xfId="29"/>
    <cellStyle name="40 % – Zvýraznění5 2 2" xfId="30"/>
    <cellStyle name="40 % – Zvýraznění5 3" xfId="31"/>
    <cellStyle name="40 % – Zvýraznění6 2" xfId="32"/>
    <cellStyle name="40 % – Zvýraznění6 2 2" xfId="33"/>
    <cellStyle name="40 % – Zvýraznění6 3" xfId="34"/>
    <cellStyle name="60 % – Zvýraznění1 2" xfId="35"/>
    <cellStyle name="60 % – Zvýraznění1 2 2" xfId="36"/>
    <cellStyle name="60 % – Zvýraznění1 3" xfId="37"/>
    <cellStyle name="60 % – Zvýraznění2 2" xfId="38"/>
    <cellStyle name="60 % – Zvýraznění2 2 2" xfId="39"/>
    <cellStyle name="60 % – Zvýraznění2 3" xfId="40"/>
    <cellStyle name="60 % – Zvýraznění3 2" xfId="41"/>
    <cellStyle name="60 % – Zvýraznění3 2 2" xfId="42"/>
    <cellStyle name="60 % – Zvýraznění3 3" xfId="43"/>
    <cellStyle name="60 % – Zvýraznění4 2" xfId="44"/>
    <cellStyle name="60 % – Zvýraznění4 2 2" xfId="45"/>
    <cellStyle name="60 % – Zvýraznění4 3" xfId="46"/>
    <cellStyle name="60 % – Zvýraznění5 2" xfId="47"/>
    <cellStyle name="60 % – Zvýraznění5 2 2" xfId="48"/>
    <cellStyle name="60 % – Zvýraznění5 3" xfId="49"/>
    <cellStyle name="60 % – Zvýraznění6 2" xfId="50"/>
    <cellStyle name="60 % – Zvýraznění6 2 2" xfId="51"/>
    <cellStyle name="60 % – Zvýraznění6 3" xfId="52"/>
    <cellStyle name="ąA" xfId="53"/>
    <cellStyle name="ąA 10" xfId="54"/>
    <cellStyle name="ąA 11" xfId="55"/>
    <cellStyle name="ąA 2" xfId="56"/>
    <cellStyle name="ąA 2 2" xfId="57"/>
    <cellStyle name="ąA 2 3" xfId="58"/>
    <cellStyle name="ąA 3" xfId="59"/>
    <cellStyle name="ąA 4" xfId="60"/>
    <cellStyle name="ąA 4 2" xfId="61"/>
    <cellStyle name="ąA 5" xfId="62"/>
    <cellStyle name="ąA 6" xfId="63"/>
    <cellStyle name="ąA 6 2" xfId="64"/>
    <cellStyle name="ąA 6 3" xfId="65"/>
    <cellStyle name="ąA 7" xfId="66"/>
    <cellStyle name="ąA 7 2" xfId="67"/>
    <cellStyle name="ąA 7 3" xfId="68"/>
    <cellStyle name="ąA 8" xfId="69"/>
    <cellStyle name="ąA 9" xfId="70"/>
    <cellStyle name="ąA 9 2" xfId="71"/>
    <cellStyle name="celá čísla" xfId="72"/>
    <cellStyle name="celá čísla 2" xfId="73"/>
    <cellStyle name="celá čísla 2 2" xfId="74"/>
    <cellStyle name="Celkem 2" xfId="75"/>
    <cellStyle name="Celkem 2 2" xfId="76"/>
    <cellStyle name="Celkem 3" xfId="77"/>
    <cellStyle name="Comma" xfId="78"/>
    <cellStyle name="Comma 10" xfId="79"/>
    <cellStyle name="Comma 11" xfId="80"/>
    <cellStyle name="Comma 2" xfId="81"/>
    <cellStyle name="Comma 2 2" xfId="82"/>
    <cellStyle name="Comma 2 3" xfId="83"/>
    <cellStyle name="Comma 3" xfId="84"/>
    <cellStyle name="Comma 4" xfId="85"/>
    <cellStyle name="Comma 4 2" xfId="86"/>
    <cellStyle name="Comma 5" xfId="87"/>
    <cellStyle name="Comma 6" xfId="88"/>
    <cellStyle name="Comma 6 2" xfId="89"/>
    <cellStyle name="Comma 6 3" xfId="90"/>
    <cellStyle name="Comma 7" xfId="91"/>
    <cellStyle name="Comma 7 2" xfId="92"/>
    <cellStyle name="Comma 7 3" xfId="93"/>
    <cellStyle name="Comma 8" xfId="94"/>
    <cellStyle name="Comma 9" xfId="95"/>
    <cellStyle name="Comma 9 2" xfId="96"/>
    <cellStyle name="Comma0" xfId="97"/>
    <cellStyle name="Comma0 10" xfId="98"/>
    <cellStyle name="Comma0 11" xfId="99"/>
    <cellStyle name="Comma0 2" xfId="100"/>
    <cellStyle name="Comma0 2 2" xfId="101"/>
    <cellStyle name="Comma0 2 3" xfId="102"/>
    <cellStyle name="Comma0 3" xfId="103"/>
    <cellStyle name="Comma0 4" xfId="104"/>
    <cellStyle name="Comma0 4 2" xfId="105"/>
    <cellStyle name="Comma0 5" xfId="106"/>
    <cellStyle name="Comma0 6" xfId="107"/>
    <cellStyle name="Comma0 6 2" xfId="108"/>
    <cellStyle name="Comma0 6 3" xfId="109"/>
    <cellStyle name="Comma0 7" xfId="110"/>
    <cellStyle name="Comma0 7 2" xfId="111"/>
    <cellStyle name="Comma0 7 3" xfId="112"/>
    <cellStyle name="Comma0 8" xfId="113"/>
    <cellStyle name="Comma0 9" xfId="114"/>
    <cellStyle name="Comma0 9 2" xfId="115"/>
    <cellStyle name="Currency" xfId="116"/>
    <cellStyle name="Currency 10" xfId="117"/>
    <cellStyle name="Currency 10 2" xfId="118"/>
    <cellStyle name="Currency 11" xfId="119"/>
    <cellStyle name="Currency 12" xfId="120"/>
    <cellStyle name="Currency 2" xfId="121"/>
    <cellStyle name="Currency 2 2" xfId="122"/>
    <cellStyle name="Currency 2 3" xfId="123"/>
    <cellStyle name="Currency 2 4" xfId="124"/>
    <cellStyle name="Currency 3" xfId="125"/>
    <cellStyle name="Currency 3 2" xfId="126"/>
    <cellStyle name="Currency 4" xfId="127"/>
    <cellStyle name="Currency 4 2" xfId="128"/>
    <cellStyle name="Currency 4 3" xfId="129"/>
    <cellStyle name="Currency 5" xfId="130"/>
    <cellStyle name="Currency 6" xfId="131"/>
    <cellStyle name="Currency 7" xfId="132"/>
    <cellStyle name="Currency 7 2" xfId="133"/>
    <cellStyle name="Currency 7 3" xfId="134"/>
    <cellStyle name="Currency 8" xfId="135"/>
    <cellStyle name="Currency 8 2" xfId="136"/>
    <cellStyle name="Currency 8 3" xfId="137"/>
    <cellStyle name="Currency 9" xfId="138"/>
    <cellStyle name="Currency0" xfId="139"/>
    <cellStyle name="Currency0 10" xfId="140"/>
    <cellStyle name="Currency0 10 2" xfId="141"/>
    <cellStyle name="Currency0 11" xfId="142"/>
    <cellStyle name="Currency0 12" xfId="143"/>
    <cellStyle name="Currency0 2" xfId="144"/>
    <cellStyle name="Currency0 2 2" xfId="145"/>
    <cellStyle name="Currency0 2 3" xfId="146"/>
    <cellStyle name="Currency0 2 4" xfId="147"/>
    <cellStyle name="Currency0 3" xfId="148"/>
    <cellStyle name="Currency0 3 2" xfId="149"/>
    <cellStyle name="Currency0 4" xfId="150"/>
    <cellStyle name="Currency0 4 2" xfId="151"/>
    <cellStyle name="Currency0 4 3" xfId="152"/>
    <cellStyle name="Currency0 5" xfId="153"/>
    <cellStyle name="Currency0 6" xfId="154"/>
    <cellStyle name="Currency0 7" xfId="155"/>
    <cellStyle name="Currency0 7 2" xfId="156"/>
    <cellStyle name="Currency0 7 3" xfId="157"/>
    <cellStyle name="Currency0 8" xfId="158"/>
    <cellStyle name="Currency0 8 2" xfId="159"/>
    <cellStyle name="Currency0 8 3" xfId="160"/>
    <cellStyle name="Currency0 9" xfId="161"/>
    <cellStyle name="Čárka 2" xfId="162"/>
    <cellStyle name="Čárka 2 2" xfId="163"/>
    <cellStyle name="Čárka 3" xfId="164"/>
    <cellStyle name="Čárka 3 2" xfId="165"/>
    <cellStyle name="Čárka 3 3" xfId="166"/>
    <cellStyle name="Čárka 4" xfId="167"/>
    <cellStyle name="Čárka 5" xfId="168"/>
    <cellStyle name="Čárka 6" xfId="402"/>
    <cellStyle name="čárky 2" xfId="169"/>
    <cellStyle name="Date" xfId="170"/>
    <cellStyle name="Date 10" xfId="171"/>
    <cellStyle name="Date 10 2" xfId="172"/>
    <cellStyle name="Date 11" xfId="173"/>
    <cellStyle name="Date 12" xfId="174"/>
    <cellStyle name="Date 2" xfId="175"/>
    <cellStyle name="Date 2 2" xfId="176"/>
    <cellStyle name="Date 2 3" xfId="177"/>
    <cellStyle name="Date 2 4" xfId="178"/>
    <cellStyle name="Date 3" xfId="179"/>
    <cellStyle name="Date 3 2" xfId="180"/>
    <cellStyle name="Date 4" xfId="181"/>
    <cellStyle name="Date 4 2" xfId="182"/>
    <cellStyle name="Date 4 3" xfId="183"/>
    <cellStyle name="Date 5" xfId="184"/>
    <cellStyle name="Date 6" xfId="185"/>
    <cellStyle name="Date 7" xfId="186"/>
    <cellStyle name="Date 7 2" xfId="187"/>
    <cellStyle name="Date 7 3" xfId="188"/>
    <cellStyle name="Date 8" xfId="189"/>
    <cellStyle name="Date 8 2" xfId="190"/>
    <cellStyle name="Date 8 3" xfId="191"/>
    <cellStyle name="Date 9" xfId="192"/>
    <cellStyle name="des. číslo (1)" xfId="193"/>
    <cellStyle name="des. číslo (1) 2" xfId="194"/>
    <cellStyle name="des. číslo (2)" xfId="195"/>
    <cellStyle name="des. číslo (2) 2" xfId="196"/>
    <cellStyle name="Excel Built-in Normal" xfId="197"/>
    <cellStyle name="Fixed" xfId="198"/>
    <cellStyle name="Fixed 10" xfId="199"/>
    <cellStyle name="Fixed 10 2" xfId="200"/>
    <cellStyle name="Fixed 11" xfId="201"/>
    <cellStyle name="Fixed 12" xfId="202"/>
    <cellStyle name="Fixed 2" xfId="203"/>
    <cellStyle name="Fixed 2 2" xfId="204"/>
    <cellStyle name="Fixed 2 3" xfId="205"/>
    <cellStyle name="Fixed 2 4" xfId="206"/>
    <cellStyle name="Fixed 3" xfId="207"/>
    <cellStyle name="Fixed 3 2" xfId="208"/>
    <cellStyle name="Fixed 4" xfId="209"/>
    <cellStyle name="Fixed 4 2" xfId="210"/>
    <cellStyle name="Fixed 4 3" xfId="211"/>
    <cellStyle name="Fixed 5" xfId="212"/>
    <cellStyle name="Fixed 6" xfId="213"/>
    <cellStyle name="Fixed 7" xfId="214"/>
    <cellStyle name="Fixed 7 2" xfId="215"/>
    <cellStyle name="Fixed 7 3" xfId="216"/>
    <cellStyle name="Fixed 8" xfId="217"/>
    <cellStyle name="Fixed 8 2" xfId="218"/>
    <cellStyle name="Fixed 8 3" xfId="219"/>
    <cellStyle name="Fixed 9" xfId="220"/>
    <cellStyle name="Heading 1" xfId="221"/>
    <cellStyle name="Heading 2" xfId="222"/>
    <cellStyle name="Hypertextový odkaz 2" xfId="223"/>
    <cellStyle name="Hypertextový odkaz 2 2" xfId="224"/>
    <cellStyle name="Hypertextový odkaz 2 3" xfId="225"/>
    <cellStyle name="HYSIM_Bold" xfId="226"/>
    <cellStyle name="Chybně 2" xfId="227"/>
    <cellStyle name="Chybně 2 2" xfId="228"/>
    <cellStyle name="Chybně 3" xfId="229"/>
    <cellStyle name="Kontrolní buňka 2" xfId="230"/>
    <cellStyle name="Kontrolní buňka 2 2" xfId="231"/>
    <cellStyle name="Nadpis 1 2" xfId="232"/>
    <cellStyle name="Nadpis 1 3" xfId="233"/>
    <cellStyle name="Nadpis 2 2" xfId="234"/>
    <cellStyle name="Nadpis 2 3" xfId="235"/>
    <cellStyle name="Nadpis 3 2" xfId="236"/>
    <cellStyle name="Nadpis 3 3" xfId="237"/>
    <cellStyle name="Nadpis 4 2" xfId="238"/>
    <cellStyle name="Nadpis 4 3" xfId="239"/>
    <cellStyle name="Název 2" xfId="240"/>
    <cellStyle name="Název 3" xfId="241"/>
    <cellStyle name="Neutrální 2" xfId="242"/>
    <cellStyle name="Neutrální 2 2" xfId="243"/>
    <cellStyle name="Neutrální 3" xfId="244"/>
    <cellStyle name="normal" xfId="245"/>
    <cellStyle name="normal 10" xfId="246"/>
    <cellStyle name="normal 11" xfId="247"/>
    <cellStyle name="normal 2" xfId="248"/>
    <cellStyle name="normal 2 2" xfId="249"/>
    <cellStyle name="normal 2 3" xfId="250"/>
    <cellStyle name="normal 3" xfId="251"/>
    <cellStyle name="normal 4" xfId="252"/>
    <cellStyle name="normal 4 2" xfId="253"/>
    <cellStyle name="normal 5" xfId="254"/>
    <cellStyle name="normal 6" xfId="255"/>
    <cellStyle name="normal 6 2" xfId="256"/>
    <cellStyle name="normal 6 3" xfId="257"/>
    <cellStyle name="normal 7" xfId="258"/>
    <cellStyle name="normal 7 2" xfId="259"/>
    <cellStyle name="normal 7 3" xfId="260"/>
    <cellStyle name="normal 8" xfId="261"/>
    <cellStyle name="normal 9" xfId="262"/>
    <cellStyle name="normal 9 2" xfId="263"/>
    <cellStyle name="Normální" xfId="0" builtinId="0"/>
    <cellStyle name="Normální 10" xfId="264"/>
    <cellStyle name="Normální 11" xfId="265"/>
    <cellStyle name="Normální 12" xfId="266"/>
    <cellStyle name="Normální 13" xfId="267"/>
    <cellStyle name="Normální 13 2" xfId="268"/>
    <cellStyle name="Normální 14" xfId="269"/>
    <cellStyle name="Normální 15" xfId="270"/>
    <cellStyle name="Normální 16" xfId="271"/>
    <cellStyle name="Normální 2" xfId="272"/>
    <cellStyle name="normální 2 2" xfId="273"/>
    <cellStyle name="normální 2 2 2" xfId="274"/>
    <cellStyle name="normální 2 2 2 2" xfId="275"/>
    <cellStyle name="normální 2 3" xfId="276"/>
    <cellStyle name="normální 2 3 2" xfId="277"/>
    <cellStyle name="normální 2 4" xfId="278"/>
    <cellStyle name="normální 2 5" xfId="279"/>
    <cellStyle name="Normální 3" xfId="280"/>
    <cellStyle name="normální 3 2" xfId="281"/>
    <cellStyle name="normální 3 3" xfId="282"/>
    <cellStyle name="normální 3 4" xfId="283"/>
    <cellStyle name="Normální 3 5" xfId="403"/>
    <cellStyle name="Normální 4" xfId="284"/>
    <cellStyle name="Normální 5" xfId="285"/>
    <cellStyle name="Normální 6" xfId="286"/>
    <cellStyle name="Normální 7" xfId="287"/>
    <cellStyle name="Normální 8" xfId="288"/>
    <cellStyle name="Normální 9" xfId="289"/>
    <cellStyle name="Percent" xfId="290"/>
    <cellStyle name="Percent 10" xfId="291"/>
    <cellStyle name="Percent 11" xfId="292"/>
    <cellStyle name="Percent 2" xfId="293"/>
    <cellStyle name="Percent 2 2" xfId="294"/>
    <cellStyle name="Percent 2 3" xfId="295"/>
    <cellStyle name="Percent 3" xfId="296"/>
    <cellStyle name="Percent 4" xfId="297"/>
    <cellStyle name="Percent 4 2" xfId="298"/>
    <cellStyle name="Percent 5" xfId="299"/>
    <cellStyle name="Percent 6" xfId="300"/>
    <cellStyle name="Percent 6 2" xfId="301"/>
    <cellStyle name="Percent 6 3" xfId="302"/>
    <cellStyle name="Percent 7" xfId="303"/>
    <cellStyle name="Percent 7 2" xfId="304"/>
    <cellStyle name="Percent 7 3" xfId="305"/>
    <cellStyle name="Percent 8" xfId="306"/>
    <cellStyle name="Percent 9" xfId="307"/>
    <cellStyle name="Percent 9 2" xfId="308"/>
    <cellStyle name="Poznámka 2" xfId="309"/>
    <cellStyle name="Poznámka 2 2" xfId="310"/>
    <cellStyle name="Poznámka 3" xfId="311"/>
    <cellStyle name="procent 2" xfId="312"/>
    <cellStyle name="procent 2 2" xfId="313"/>
    <cellStyle name="procent 3" xfId="314"/>
    <cellStyle name="procent 3 2" xfId="315"/>
    <cellStyle name="procent 4" xfId="316"/>
    <cellStyle name="Procenta 10" xfId="318"/>
    <cellStyle name="Procenta 11" xfId="319"/>
    <cellStyle name="Procenta 12" xfId="317"/>
    <cellStyle name="Procenta 2" xfId="320"/>
    <cellStyle name="Procenta 2 2" xfId="321"/>
    <cellStyle name="Procenta 2 3" xfId="322"/>
    <cellStyle name="Procenta 2 4" xfId="323"/>
    <cellStyle name="Procenta 3" xfId="324"/>
    <cellStyle name="Procenta 3 2" xfId="325"/>
    <cellStyle name="Procenta 4" xfId="326"/>
    <cellStyle name="Procenta 4 2" xfId="327"/>
    <cellStyle name="Procenta 4 3" xfId="328"/>
    <cellStyle name="Procenta 5" xfId="329"/>
    <cellStyle name="Procenta 6" xfId="330"/>
    <cellStyle name="Procenta 6 2" xfId="331"/>
    <cellStyle name="Procenta 6 3" xfId="332"/>
    <cellStyle name="Procenta 6 3 2" xfId="333"/>
    <cellStyle name="Procenta 6 3 3" xfId="334"/>
    <cellStyle name="Procenta 7" xfId="335"/>
    <cellStyle name="Procenta 7 2" xfId="336"/>
    <cellStyle name="Procenta 7 2 2" xfId="337"/>
    <cellStyle name="Procenta 7 3" xfId="338"/>
    <cellStyle name="Procenta 8" xfId="339"/>
    <cellStyle name="Procenta 8 2" xfId="340"/>
    <cellStyle name="Procenta 9" xfId="341"/>
    <cellStyle name="Propojená buňka 2" xfId="342"/>
    <cellStyle name="Propojená buňka 3" xfId="343"/>
    <cellStyle name="RekapNazOdd" xfId="344"/>
    <cellStyle name="RekapOddiluSoucet" xfId="345"/>
    <cellStyle name="Správně 2" xfId="346"/>
    <cellStyle name="Správně 2 2" xfId="347"/>
    <cellStyle name="Správně 3" xfId="348"/>
    <cellStyle name="Styl 1" xfId="349"/>
    <cellStyle name="Styl 1 2" xfId="350"/>
    <cellStyle name="Text upozornění 2" xfId="351"/>
    <cellStyle name="Total" xfId="352"/>
    <cellStyle name="Total 10" xfId="353"/>
    <cellStyle name="Total 10 2" xfId="354"/>
    <cellStyle name="Total 11" xfId="355"/>
    <cellStyle name="Total 12" xfId="356"/>
    <cellStyle name="Total 2" xfId="357"/>
    <cellStyle name="Total 2 2" xfId="358"/>
    <cellStyle name="Total 2 3" xfId="359"/>
    <cellStyle name="Total 2 4" xfId="360"/>
    <cellStyle name="Total 3" xfId="361"/>
    <cellStyle name="Total 3 2" xfId="362"/>
    <cellStyle name="Total 4" xfId="363"/>
    <cellStyle name="Total 4 2" xfId="364"/>
    <cellStyle name="Total 4 3" xfId="365"/>
    <cellStyle name="Total 5" xfId="366"/>
    <cellStyle name="Total 6" xfId="367"/>
    <cellStyle name="Total 7" xfId="368"/>
    <cellStyle name="Total 7 2" xfId="369"/>
    <cellStyle name="Total 7 3" xfId="370"/>
    <cellStyle name="Total 8" xfId="371"/>
    <cellStyle name="Total 8 2" xfId="372"/>
    <cellStyle name="Total 8 3" xfId="373"/>
    <cellStyle name="Total 9" xfId="374"/>
    <cellStyle name="Vstup 2" xfId="375"/>
    <cellStyle name="Vstup 2 2" xfId="376"/>
    <cellStyle name="Vstup 3" xfId="377"/>
    <cellStyle name="Výpočet 2" xfId="378"/>
    <cellStyle name="Výpočet 2 2" xfId="379"/>
    <cellStyle name="Výpočet 3" xfId="380"/>
    <cellStyle name="Výstup 2" xfId="381"/>
    <cellStyle name="Výstup 2 2" xfId="382"/>
    <cellStyle name="Výstup 3" xfId="383"/>
    <cellStyle name="Vysvětlující text 2" xfId="384"/>
    <cellStyle name="Zvýraznění 1 2" xfId="385"/>
    <cellStyle name="Zvýraznění 1 2 2" xfId="386"/>
    <cellStyle name="Zvýraznění 1 3" xfId="387"/>
    <cellStyle name="Zvýraznění 2 2" xfId="388"/>
    <cellStyle name="Zvýraznění 2 2 2" xfId="389"/>
    <cellStyle name="Zvýraznění 2 3" xfId="390"/>
    <cellStyle name="Zvýraznění 3 2" xfId="391"/>
    <cellStyle name="Zvýraznění 3 2 2" xfId="392"/>
    <cellStyle name="Zvýraznění 3 3" xfId="393"/>
    <cellStyle name="Zvýraznění 4 2" xfId="394"/>
    <cellStyle name="Zvýraznění 4 2 2" xfId="395"/>
    <cellStyle name="Zvýraznění 4 3" xfId="396"/>
    <cellStyle name="Zvýraznění 5 2" xfId="397"/>
    <cellStyle name="Zvýraznění 5 2 2" xfId="398"/>
    <cellStyle name="Zvýraznění 6 2" xfId="399"/>
    <cellStyle name="Zvýraznění 6 2 2" xfId="400"/>
    <cellStyle name="Zvýraznění 6 3" xfId="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C1" zoomScaleNormal="100" zoomScaleSheetLayoutView="100" workbookViewId="0">
      <selection activeCell="E11" sqref="E11"/>
    </sheetView>
  </sheetViews>
  <sheetFormatPr defaultRowHeight="15" x14ac:dyDescent="0.25"/>
  <cols>
    <col min="1" max="1" width="11.140625" customWidth="1"/>
    <col min="2" max="2" width="20.7109375" customWidth="1"/>
    <col min="3" max="3" width="32.42578125" style="12" customWidth="1"/>
    <col min="4" max="4" width="7.85546875" customWidth="1"/>
    <col min="5" max="5" width="46.42578125" style="12" customWidth="1"/>
    <col min="6" max="7" width="20" customWidth="1"/>
    <col min="8" max="8" width="30.42578125" customWidth="1"/>
  </cols>
  <sheetData>
    <row r="1" spans="1:8" ht="30.6" customHeight="1" x14ac:dyDescent="0.25">
      <c r="A1" s="1" t="s">
        <v>0</v>
      </c>
      <c r="B1" s="2" t="s">
        <v>1</v>
      </c>
      <c r="C1" s="3" t="s">
        <v>2</v>
      </c>
      <c r="D1" s="15" t="s">
        <v>3</v>
      </c>
      <c r="E1" s="3" t="s">
        <v>4</v>
      </c>
      <c r="F1" s="15" t="s">
        <v>51</v>
      </c>
      <c r="G1" s="15" t="s">
        <v>5</v>
      </c>
      <c r="H1" s="16"/>
    </row>
    <row r="2" spans="1:8" s="13" customFormat="1" ht="30.6" customHeight="1" x14ac:dyDescent="0.25">
      <c r="A2" s="30" t="s">
        <v>57</v>
      </c>
      <c r="B2" s="31"/>
      <c r="C2" s="31"/>
      <c r="D2" s="31"/>
      <c r="E2" s="31"/>
      <c r="F2" s="31"/>
      <c r="G2" s="31"/>
      <c r="H2" s="32"/>
    </row>
    <row r="3" spans="1:8" ht="45" x14ac:dyDescent="0.25">
      <c r="A3" s="20">
        <v>1</v>
      </c>
      <c r="B3" s="20" t="s">
        <v>6</v>
      </c>
      <c r="C3" s="4" t="s">
        <v>7</v>
      </c>
      <c r="D3" s="20" t="s">
        <v>8</v>
      </c>
      <c r="E3" s="4" t="s">
        <v>9</v>
      </c>
      <c r="F3" s="14">
        <v>37644572.450000003</v>
      </c>
      <c r="G3" s="14">
        <f>F3</f>
        <v>37644572.450000003</v>
      </c>
      <c r="H3" s="20" t="s">
        <v>52</v>
      </c>
    </row>
    <row r="4" spans="1:8" ht="21" customHeight="1" x14ac:dyDescent="0.25">
      <c r="A4" s="20">
        <v>2</v>
      </c>
      <c r="B4" s="20" t="s">
        <v>10</v>
      </c>
      <c r="C4" s="4" t="s">
        <v>11</v>
      </c>
      <c r="D4" s="20" t="s">
        <v>8</v>
      </c>
      <c r="E4" s="4" t="s">
        <v>12</v>
      </c>
      <c r="F4" s="14">
        <v>44973826</v>
      </c>
      <c r="G4" s="14">
        <f t="shared" ref="G4:G9" si="0">G3+F4</f>
        <v>82618398.450000003</v>
      </c>
      <c r="H4" s="20" t="s">
        <v>52</v>
      </c>
    </row>
    <row r="5" spans="1:8" ht="30" x14ac:dyDescent="0.25">
      <c r="A5" s="20">
        <v>3</v>
      </c>
      <c r="B5" s="20" t="s">
        <v>13</v>
      </c>
      <c r="C5" s="4" t="s">
        <v>14</v>
      </c>
      <c r="D5" s="20" t="s">
        <v>8</v>
      </c>
      <c r="E5" s="4" t="s">
        <v>15</v>
      </c>
      <c r="F5" s="14">
        <v>12546235.9</v>
      </c>
      <c r="G5" s="14">
        <f t="shared" si="0"/>
        <v>95164634.350000009</v>
      </c>
      <c r="H5" s="20" t="s">
        <v>52</v>
      </c>
    </row>
    <row r="6" spans="1:8" ht="43.9" customHeight="1" x14ac:dyDescent="0.25">
      <c r="A6" s="20">
        <v>4</v>
      </c>
      <c r="B6" s="20" t="s">
        <v>16</v>
      </c>
      <c r="C6" s="4" t="s">
        <v>17</v>
      </c>
      <c r="D6" s="20" t="s">
        <v>8</v>
      </c>
      <c r="E6" s="4" t="s">
        <v>18</v>
      </c>
      <c r="F6" s="14">
        <v>16365602.51</v>
      </c>
      <c r="G6" s="14">
        <f t="shared" si="0"/>
        <v>111530236.86000001</v>
      </c>
      <c r="H6" s="20" t="s">
        <v>52</v>
      </c>
    </row>
    <row r="7" spans="1:8" ht="46.15" customHeight="1" x14ac:dyDescent="0.25">
      <c r="A7" s="20">
        <v>5</v>
      </c>
      <c r="B7" s="20" t="s">
        <v>19</v>
      </c>
      <c r="C7" s="4" t="s">
        <v>20</v>
      </c>
      <c r="D7" s="20" t="s">
        <v>8</v>
      </c>
      <c r="E7" s="4" t="s">
        <v>21</v>
      </c>
      <c r="F7" s="14">
        <v>16966706.879999999</v>
      </c>
      <c r="G7" s="14">
        <f t="shared" si="0"/>
        <v>128496943.74000001</v>
      </c>
      <c r="H7" s="20" t="s">
        <v>52</v>
      </c>
    </row>
    <row r="8" spans="1:8" ht="30" x14ac:dyDescent="0.25">
      <c r="A8" s="20">
        <v>6</v>
      </c>
      <c r="B8" s="20" t="s">
        <v>22</v>
      </c>
      <c r="C8" s="4" t="s">
        <v>23</v>
      </c>
      <c r="D8" s="20" t="s">
        <v>8</v>
      </c>
      <c r="E8" s="4" t="s">
        <v>24</v>
      </c>
      <c r="F8" s="14">
        <v>22798994.870000001</v>
      </c>
      <c r="G8" s="14">
        <f t="shared" si="0"/>
        <v>151295938.61000001</v>
      </c>
      <c r="H8" s="20" t="s">
        <v>52</v>
      </c>
    </row>
    <row r="9" spans="1:8" ht="30" x14ac:dyDescent="0.25">
      <c r="A9" s="20">
        <v>7</v>
      </c>
      <c r="B9" s="20" t="s">
        <v>25</v>
      </c>
      <c r="C9" s="4" t="s">
        <v>26</v>
      </c>
      <c r="D9" s="20" t="s">
        <v>8</v>
      </c>
      <c r="E9" s="4" t="s">
        <v>27</v>
      </c>
      <c r="F9" s="14">
        <v>22204061.390000001</v>
      </c>
      <c r="G9" s="14">
        <f t="shared" si="0"/>
        <v>173500000</v>
      </c>
      <c r="H9" s="20" t="s">
        <v>52</v>
      </c>
    </row>
    <row r="10" spans="1:8" s="13" customFormat="1" ht="27" customHeight="1" x14ac:dyDescent="0.25">
      <c r="A10" s="33" t="s">
        <v>56</v>
      </c>
      <c r="B10" s="33"/>
      <c r="C10" s="33"/>
      <c r="D10" s="33"/>
      <c r="E10" s="33"/>
      <c r="F10" s="33"/>
      <c r="G10" s="33"/>
      <c r="H10" s="33"/>
    </row>
    <row r="11" spans="1:8" ht="36.6" customHeight="1" x14ac:dyDescent="0.25">
      <c r="A11" s="20">
        <v>1</v>
      </c>
      <c r="B11" s="20" t="s">
        <v>28</v>
      </c>
      <c r="C11" s="4" t="s">
        <v>29</v>
      </c>
      <c r="D11" s="20" t="s">
        <v>8</v>
      </c>
      <c r="E11" s="4" t="s">
        <v>102</v>
      </c>
      <c r="F11" s="14">
        <v>44171479.68</v>
      </c>
      <c r="G11" s="14">
        <f>G9+F11</f>
        <v>217671479.68000001</v>
      </c>
      <c r="H11" s="20" t="s">
        <v>53</v>
      </c>
    </row>
    <row r="12" spans="1:8" ht="45" x14ac:dyDescent="0.25">
      <c r="A12" s="20">
        <v>2</v>
      </c>
      <c r="B12" s="20" t="s">
        <v>30</v>
      </c>
      <c r="C12" s="4" t="s">
        <v>31</v>
      </c>
      <c r="D12" s="20" t="s">
        <v>8</v>
      </c>
      <c r="E12" s="4" t="s">
        <v>32</v>
      </c>
      <c r="F12" s="14">
        <v>27956611.350000001</v>
      </c>
      <c r="G12" s="14">
        <f>G11+F12</f>
        <v>245628091.03</v>
      </c>
      <c r="H12" s="20" t="s">
        <v>53</v>
      </c>
    </row>
    <row r="13" spans="1:8" ht="30" x14ac:dyDescent="0.25">
      <c r="A13" s="20">
        <v>3</v>
      </c>
      <c r="B13" s="20" t="s">
        <v>33</v>
      </c>
      <c r="C13" s="4" t="s">
        <v>34</v>
      </c>
      <c r="D13" s="20" t="s">
        <v>8</v>
      </c>
      <c r="E13" s="4" t="s">
        <v>35</v>
      </c>
      <c r="F13" s="14">
        <v>16980256.395566188</v>
      </c>
      <c r="G13" s="14">
        <f>G12+F13</f>
        <v>262608347.4255662</v>
      </c>
      <c r="H13" s="20" t="s">
        <v>53</v>
      </c>
    </row>
    <row r="14" spans="1:8" x14ac:dyDescent="0.25">
      <c r="A14" s="20">
        <v>4</v>
      </c>
      <c r="B14" s="20" t="s">
        <v>36</v>
      </c>
      <c r="C14" s="4" t="s">
        <v>37</v>
      </c>
      <c r="D14" s="20" t="s">
        <v>8</v>
      </c>
      <c r="E14" s="4" t="s">
        <v>38</v>
      </c>
      <c r="F14" s="14">
        <v>19701223.07</v>
      </c>
      <c r="G14" s="14">
        <f>G13+F14</f>
        <v>282309570.49556619</v>
      </c>
      <c r="H14" s="20" t="s">
        <v>53</v>
      </c>
    </row>
    <row r="15" spans="1:8" ht="30" x14ac:dyDescent="0.25">
      <c r="A15" s="20">
        <v>5</v>
      </c>
      <c r="B15" s="20" t="s">
        <v>39</v>
      </c>
      <c r="C15" s="4" t="s">
        <v>40</v>
      </c>
      <c r="D15" s="20" t="s">
        <v>8</v>
      </c>
      <c r="E15" s="4" t="s">
        <v>41</v>
      </c>
      <c r="F15" s="14">
        <v>27342396.710000001</v>
      </c>
      <c r="G15" s="14">
        <f>G14+F15</f>
        <v>309651967.20556617</v>
      </c>
      <c r="H15" s="20" t="s">
        <v>53</v>
      </c>
    </row>
    <row r="16" spans="1:8" ht="30" x14ac:dyDescent="0.25">
      <c r="A16" s="20">
        <v>6</v>
      </c>
      <c r="B16" s="20" t="s">
        <v>45</v>
      </c>
      <c r="C16" s="4" t="s">
        <v>46</v>
      </c>
      <c r="D16" s="20" t="s">
        <v>8</v>
      </c>
      <c r="E16" s="4" t="s">
        <v>47</v>
      </c>
      <c r="F16" s="14">
        <v>10350088.300000001</v>
      </c>
      <c r="G16" s="14">
        <f>G15+F16</f>
        <v>320002055.50556618</v>
      </c>
      <c r="H16" s="20" t="s">
        <v>53</v>
      </c>
    </row>
    <row r="17" spans="1:8" ht="22.9" customHeight="1" x14ac:dyDescent="0.25">
      <c r="A17" s="33" t="s">
        <v>55</v>
      </c>
      <c r="B17" s="33"/>
      <c r="C17" s="33"/>
      <c r="D17" s="33"/>
      <c r="E17" s="33"/>
      <c r="F17" s="33"/>
      <c r="G17" s="33"/>
      <c r="H17" s="33"/>
    </row>
    <row r="18" spans="1:8" s="13" customFormat="1" ht="30" x14ac:dyDescent="0.25">
      <c r="A18" s="20">
        <v>1</v>
      </c>
      <c r="B18" s="6" t="s">
        <v>42</v>
      </c>
      <c r="C18" s="4" t="s">
        <v>43</v>
      </c>
      <c r="D18" s="20" t="s">
        <v>8</v>
      </c>
      <c r="E18" s="4" t="s">
        <v>44</v>
      </c>
      <c r="F18" s="34" t="s">
        <v>54</v>
      </c>
      <c r="G18" s="34"/>
      <c r="H18" s="34"/>
    </row>
    <row r="19" spans="1:8" ht="30" x14ac:dyDescent="0.25">
      <c r="A19" s="20">
        <v>2</v>
      </c>
      <c r="B19" s="20" t="s">
        <v>48</v>
      </c>
      <c r="C19" s="4" t="s">
        <v>49</v>
      </c>
      <c r="D19" s="20" t="s">
        <v>8</v>
      </c>
      <c r="E19" s="4" t="s">
        <v>50</v>
      </c>
      <c r="F19" s="34" t="s">
        <v>54</v>
      </c>
      <c r="G19" s="34"/>
      <c r="H19" s="34"/>
    </row>
  </sheetData>
  <mergeCells count="5">
    <mergeCell ref="A2:H2"/>
    <mergeCell ref="A10:H10"/>
    <mergeCell ref="A17:H17"/>
    <mergeCell ref="F18:H18"/>
    <mergeCell ref="F19:H19"/>
  </mergeCells>
  <pageMargins left="0.70866141732283472" right="0.70866141732283472" top="0.78740157480314965" bottom="0.78740157480314965" header="0.31496062992125984" footer="0.31496062992125984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D8" sqref="D8"/>
    </sheetView>
  </sheetViews>
  <sheetFormatPr defaultRowHeight="15" x14ac:dyDescent="0.25"/>
  <cols>
    <col min="2" max="2" width="11.85546875" customWidth="1"/>
    <col min="3" max="3" width="48.28515625" customWidth="1"/>
    <col min="4" max="4" width="9.28515625" customWidth="1"/>
    <col min="5" max="5" width="23.5703125" customWidth="1"/>
    <col min="6" max="7" width="13.28515625" customWidth="1"/>
    <col min="8" max="8" width="28.140625" bestFit="1" customWidth="1"/>
  </cols>
  <sheetData>
    <row r="1" spans="1:8" ht="45" x14ac:dyDescent="0.25">
      <c r="A1" s="1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74</v>
      </c>
      <c r="G1" s="10" t="s">
        <v>5</v>
      </c>
      <c r="H1" s="16"/>
    </row>
    <row r="2" spans="1:8" ht="45" x14ac:dyDescent="0.25">
      <c r="A2" s="17">
        <v>1</v>
      </c>
      <c r="B2" s="20" t="s">
        <v>58</v>
      </c>
      <c r="C2" s="20" t="s">
        <v>59</v>
      </c>
      <c r="D2" s="20" t="s">
        <v>60</v>
      </c>
      <c r="E2" s="4" t="s">
        <v>61</v>
      </c>
      <c r="F2" s="14">
        <v>490176</v>
      </c>
      <c r="G2" s="14">
        <v>490176</v>
      </c>
      <c r="H2" s="5" t="s">
        <v>52</v>
      </c>
    </row>
    <row r="3" spans="1:8" ht="30" x14ac:dyDescent="0.25">
      <c r="A3" s="17">
        <v>2</v>
      </c>
      <c r="B3" s="20" t="s">
        <v>62</v>
      </c>
      <c r="C3" s="4" t="s">
        <v>63</v>
      </c>
      <c r="D3" s="20" t="s">
        <v>60</v>
      </c>
      <c r="E3" s="4" t="s">
        <v>64</v>
      </c>
      <c r="F3" s="14">
        <v>421230</v>
      </c>
      <c r="G3" s="14">
        <v>911406</v>
      </c>
      <c r="H3" s="5" t="s">
        <v>52</v>
      </c>
    </row>
    <row r="4" spans="1:8" ht="150" x14ac:dyDescent="0.25">
      <c r="A4" s="17">
        <v>3</v>
      </c>
      <c r="B4" s="20" t="s">
        <v>65</v>
      </c>
      <c r="C4" s="20" t="s">
        <v>66</v>
      </c>
      <c r="D4" s="20" t="s">
        <v>60</v>
      </c>
      <c r="E4" s="4" t="s">
        <v>67</v>
      </c>
      <c r="F4" s="14">
        <v>585270</v>
      </c>
      <c r="G4" s="14">
        <v>1496676</v>
      </c>
      <c r="H4" s="5" t="s">
        <v>52</v>
      </c>
    </row>
    <row r="5" spans="1:8" ht="75" x14ac:dyDescent="0.25">
      <c r="A5" s="17">
        <v>4</v>
      </c>
      <c r="B5" s="20" t="s">
        <v>68</v>
      </c>
      <c r="C5" s="20" t="s">
        <v>69</v>
      </c>
      <c r="D5" s="20" t="s">
        <v>60</v>
      </c>
      <c r="E5" s="4" t="s">
        <v>70</v>
      </c>
      <c r="F5" s="14">
        <v>440449.2</v>
      </c>
      <c r="G5" s="14">
        <v>1937125.2</v>
      </c>
      <c r="H5" s="5" t="s">
        <v>52</v>
      </c>
    </row>
    <row r="6" spans="1:8" ht="30.75" thickBot="1" x14ac:dyDescent="0.3">
      <c r="A6" s="18">
        <v>5</v>
      </c>
      <c r="B6" s="19" t="s">
        <v>71</v>
      </c>
      <c r="C6" s="19" t="s">
        <v>72</v>
      </c>
      <c r="D6" s="19" t="s">
        <v>60</v>
      </c>
      <c r="E6" s="7" t="s">
        <v>73</v>
      </c>
      <c r="F6" s="8">
        <v>584940</v>
      </c>
      <c r="G6" s="8">
        <v>2522065.2000000002</v>
      </c>
      <c r="H6" s="26" t="s">
        <v>52</v>
      </c>
    </row>
  </sheetData>
  <pageMargins left="0.7" right="0.7" top="0.78740157499999996" bottom="0.78740157499999996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topLeftCell="B1" workbookViewId="0">
      <selection activeCell="D6" sqref="D6"/>
    </sheetView>
  </sheetViews>
  <sheetFormatPr defaultRowHeight="15" x14ac:dyDescent="0.25"/>
  <cols>
    <col min="2" max="2" width="13.42578125" customWidth="1"/>
    <col min="3" max="3" width="25.42578125" customWidth="1"/>
    <col min="5" max="5" width="24.140625" customWidth="1"/>
    <col min="6" max="7" width="20.28515625" style="9" customWidth="1"/>
    <col min="8" max="8" width="28.140625" bestFit="1" customWidth="1"/>
  </cols>
  <sheetData>
    <row r="1" spans="1:8" ht="30" x14ac:dyDescent="0.25">
      <c r="A1" s="27" t="s">
        <v>0</v>
      </c>
      <c r="B1" s="11" t="s">
        <v>1</v>
      </c>
      <c r="C1" s="10" t="s">
        <v>2</v>
      </c>
      <c r="D1" s="10" t="s">
        <v>3</v>
      </c>
      <c r="E1" s="10" t="s">
        <v>4</v>
      </c>
      <c r="F1" s="25" t="s">
        <v>74</v>
      </c>
      <c r="G1" s="25" t="s">
        <v>5</v>
      </c>
      <c r="H1" s="16"/>
    </row>
    <row r="2" spans="1:8" ht="45" x14ac:dyDescent="0.25">
      <c r="A2" s="28">
        <v>1</v>
      </c>
      <c r="B2" s="21" t="s">
        <v>75</v>
      </c>
      <c r="C2" s="4" t="s">
        <v>103</v>
      </c>
      <c r="D2" s="4" t="s">
        <v>76</v>
      </c>
      <c r="E2" s="4" t="s">
        <v>77</v>
      </c>
      <c r="F2" s="22">
        <v>4070610</v>
      </c>
      <c r="G2" s="22">
        <f>F2</f>
        <v>4070610</v>
      </c>
      <c r="H2" s="5" t="s">
        <v>52</v>
      </c>
    </row>
    <row r="3" spans="1:8" ht="45" x14ac:dyDescent="0.25">
      <c r="A3" s="28">
        <v>2</v>
      </c>
      <c r="B3" s="21" t="s">
        <v>78</v>
      </c>
      <c r="C3" s="4" t="s">
        <v>79</v>
      </c>
      <c r="D3" s="4" t="s">
        <v>76</v>
      </c>
      <c r="E3" s="4" t="s">
        <v>80</v>
      </c>
      <c r="F3" s="22">
        <v>4428000</v>
      </c>
      <c r="G3" s="22">
        <f>G2+F3</f>
        <v>8498610</v>
      </c>
      <c r="H3" s="5" t="s">
        <v>52</v>
      </c>
    </row>
    <row r="4" spans="1:8" ht="45" x14ac:dyDescent="0.25">
      <c r="A4" s="28">
        <v>3</v>
      </c>
      <c r="B4" s="21" t="s">
        <v>81</v>
      </c>
      <c r="C4" s="4" t="s">
        <v>82</v>
      </c>
      <c r="D4" s="4" t="s">
        <v>76</v>
      </c>
      <c r="E4" s="4" t="s">
        <v>83</v>
      </c>
      <c r="F4" s="22">
        <v>2065464</v>
      </c>
      <c r="G4" s="22">
        <f t="shared" ref="G4:G10" si="0">G3+F4</f>
        <v>10564074</v>
      </c>
      <c r="H4" s="5" t="s">
        <v>52</v>
      </c>
    </row>
    <row r="5" spans="1:8" ht="105" x14ac:dyDescent="0.25">
      <c r="A5" s="28">
        <v>4</v>
      </c>
      <c r="B5" s="21" t="s">
        <v>84</v>
      </c>
      <c r="C5" s="4" t="s">
        <v>85</v>
      </c>
      <c r="D5" s="4" t="s">
        <v>76</v>
      </c>
      <c r="E5" s="4" t="s">
        <v>86</v>
      </c>
      <c r="F5" s="22">
        <v>2860445.7</v>
      </c>
      <c r="G5" s="22">
        <f t="shared" si="0"/>
        <v>13424519.699999999</v>
      </c>
      <c r="H5" s="5" t="s">
        <v>52</v>
      </c>
    </row>
    <row r="6" spans="1:8" ht="45" x14ac:dyDescent="0.25">
      <c r="A6" s="28">
        <v>5</v>
      </c>
      <c r="B6" s="21" t="s">
        <v>87</v>
      </c>
      <c r="C6" s="4" t="s">
        <v>88</v>
      </c>
      <c r="D6" s="4" t="s">
        <v>76</v>
      </c>
      <c r="E6" s="4" t="s">
        <v>89</v>
      </c>
      <c r="F6" s="22">
        <v>1013040</v>
      </c>
      <c r="G6" s="22">
        <f t="shared" si="0"/>
        <v>14437559.699999999</v>
      </c>
      <c r="H6" s="5" t="s">
        <v>52</v>
      </c>
    </row>
    <row r="7" spans="1:8" ht="60" x14ac:dyDescent="0.25">
      <c r="A7" s="28">
        <v>6</v>
      </c>
      <c r="B7" s="21" t="s">
        <v>90</v>
      </c>
      <c r="C7" s="4" t="s">
        <v>91</v>
      </c>
      <c r="D7" s="4" t="s">
        <v>76</v>
      </c>
      <c r="E7" s="4" t="s">
        <v>92</v>
      </c>
      <c r="F7" s="22">
        <v>1170180</v>
      </c>
      <c r="G7" s="22">
        <f t="shared" si="0"/>
        <v>15607739.699999999</v>
      </c>
      <c r="H7" s="5" t="s">
        <v>52</v>
      </c>
    </row>
    <row r="8" spans="1:8" ht="45" x14ac:dyDescent="0.25">
      <c r="A8" s="28">
        <v>7</v>
      </c>
      <c r="B8" s="21" t="s">
        <v>93</v>
      </c>
      <c r="C8" s="4" t="s">
        <v>94</v>
      </c>
      <c r="D8" s="4" t="s">
        <v>76</v>
      </c>
      <c r="E8" s="4" t="s">
        <v>95</v>
      </c>
      <c r="F8" s="22">
        <v>2310363</v>
      </c>
      <c r="G8" s="22">
        <f t="shared" si="0"/>
        <v>17918102.699999999</v>
      </c>
      <c r="H8" s="5" t="s">
        <v>52</v>
      </c>
    </row>
    <row r="9" spans="1:8" ht="30" x14ac:dyDescent="0.25">
      <c r="A9" s="28">
        <v>8</v>
      </c>
      <c r="B9" s="21" t="s">
        <v>96</v>
      </c>
      <c r="C9" s="4" t="s">
        <v>97</v>
      </c>
      <c r="D9" s="4" t="s">
        <v>76</v>
      </c>
      <c r="E9" s="4" t="s">
        <v>98</v>
      </c>
      <c r="F9" s="22">
        <v>1495274.4</v>
      </c>
      <c r="G9" s="22">
        <f t="shared" si="0"/>
        <v>19413377.099999998</v>
      </c>
      <c r="H9" s="5" t="s">
        <v>52</v>
      </c>
    </row>
    <row r="10" spans="1:8" ht="30.75" thickBot="1" x14ac:dyDescent="0.3">
      <c r="A10" s="29">
        <v>9</v>
      </c>
      <c r="B10" s="23" t="s">
        <v>99</v>
      </c>
      <c r="C10" s="7" t="s">
        <v>100</v>
      </c>
      <c r="D10" s="7" t="s">
        <v>76</v>
      </c>
      <c r="E10" s="7" t="s">
        <v>101</v>
      </c>
      <c r="F10" s="24">
        <v>1154698.2</v>
      </c>
      <c r="G10" s="22">
        <f t="shared" si="0"/>
        <v>20568075.299999997</v>
      </c>
      <c r="H10" s="26" t="s">
        <v>52</v>
      </c>
    </row>
  </sheetData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Aktivita I</vt:lpstr>
      <vt:lpstr>Aktivita II</vt:lpstr>
      <vt:lpstr>Aktivita III</vt:lpstr>
    </vt:vector>
  </TitlesOfParts>
  <Company>MZČR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Zatloukalová Zdeňka Ing.</dc:creator>
  <cp:lastModifiedBy>Hrůza Tomáš Mgr.</cp:lastModifiedBy>
  <cp:lastPrinted>2013-07-31T10:01:15Z</cp:lastPrinted>
  <dcterms:created xsi:type="dcterms:W3CDTF">2013-07-24T06:17:40Z</dcterms:created>
  <dcterms:modified xsi:type="dcterms:W3CDTF">2014-02-17T15:55:01Z</dcterms:modified>
</cp:coreProperties>
</file>